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bookViews>
    <workbookView xWindow="0" yWindow="0" windowWidth="19140" windowHeight="723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19" i="1"/>
  <c r="E19" i="1" s="1"/>
  <c r="E18" i="1"/>
  <c r="E16" i="1"/>
  <c r="H16" i="1" s="1"/>
  <c r="E14" i="1"/>
  <c r="E13" i="1"/>
  <c r="E12" i="1"/>
  <c r="H12" i="1" s="1"/>
  <c r="E11" i="1"/>
  <c r="E10" i="1"/>
  <c r="E9" i="1"/>
  <c r="E8" i="1"/>
  <c r="H8" i="1" s="1"/>
  <c r="E7" i="1"/>
  <c r="H7" i="1" l="1"/>
  <c r="G7" i="1"/>
  <c r="C20" i="1"/>
  <c r="E17" i="1"/>
  <c r="G17" i="1" s="1"/>
  <c r="D20" i="1"/>
  <c r="E15" i="1"/>
  <c r="H15" i="1" s="1"/>
  <c r="G10" i="1"/>
  <c r="H10" i="1"/>
  <c r="H13" i="1"/>
  <c r="G13" i="1"/>
  <c r="H19" i="1"/>
  <c r="G19" i="1"/>
  <c r="G14" i="1"/>
  <c r="H14" i="1"/>
  <c r="H9" i="1"/>
  <c r="G9" i="1"/>
  <c r="G11" i="1"/>
  <c r="H11" i="1"/>
  <c r="G18" i="1"/>
  <c r="H18" i="1"/>
  <c r="G8" i="1"/>
  <c r="G12" i="1"/>
  <c r="G16" i="1"/>
  <c r="E6" i="1"/>
  <c r="H17" i="1" l="1"/>
  <c r="G15" i="1"/>
  <c r="G6" i="1"/>
  <c r="E20" i="1"/>
  <c r="H6" i="1"/>
  <c r="H20" i="1" l="1"/>
  <c r="G20" i="1"/>
</calcChain>
</file>

<file path=xl/sharedStrings.xml><?xml version="1.0" encoding="utf-8"?>
<sst xmlns="http://schemas.openxmlformats.org/spreadsheetml/2006/main" count="30" uniqueCount="30">
  <si>
    <t>DEPARTMENT OF NEBRASKA - AMERICAN LEGION AUXILIARY - 2021-2022</t>
  </si>
  <si>
    <t>PO Box 5227 - Lincoln NE 68505 - Email: neaux@windstream.net - Phone: 402-466-1808</t>
  </si>
  <si>
    <t>Report date:</t>
  </si>
  <si>
    <t>Paid numbers</t>
  </si>
  <si>
    <t>District</t>
  </si>
  <si>
    <t>2022 District President</t>
  </si>
  <si>
    <t>Sr paid</t>
  </si>
  <si>
    <t>Jr paid</t>
  </si>
  <si>
    <t>Total paid</t>
  </si>
  <si>
    <t>Goal</t>
  </si>
  <si>
    <t>Need to Goal</t>
  </si>
  <si>
    <t>%</t>
  </si>
  <si>
    <t>Mary Krause</t>
  </si>
  <si>
    <t>Crys Bauermeister</t>
  </si>
  <si>
    <t>Vicky Gullicksen</t>
  </si>
  <si>
    <t>Bonita Dickinson</t>
  </si>
  <si>
    <t>Terrie Haworth</t>
  </si>
  <si>
    <t xml:space="preserve">Nancy Harrold </t>
  </si>
  <si>
    <t>Janie Nelson</t>
  </si>
  <si>
    <t>Paula Pillen</t>
  </si>
  <si>
    <t>Peggy Kennedy</t>
  </si>
  <si>
    <t>Tina Nelson</t>
  </si>
  <si>
    <t>Vicky Thompson</t>
  </si>
  <si>
    <t>Charlene Hobelman</t>
  </si>
  <si>
    <t>Amanda Washburn </t>
  </si>
  <si>
    <t>Headquarters</t>
  </si>
  <si>
    <t xml:space="preserve">Department 500 </t>
  </si>
  <si>
    <t>TOTALS</t>
  </si>
  <si>
    <t>Chairman: Beverly Neel - 57576 847 Road - Wayne NE 68787 - Email: bbneel19112@gmail.com - Phone: 402-369-0152</t>
  </si>
  <si>
    <t>SUNDAY, JULY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</si>
</sst>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u/>
      <sz val="12"/>
      <name val="Tahoma"/>
      <family val="2"/>
    </font>
    <font>
      <b/>
      <sz val="11"/>
      <name val="Calibri"/>
      <family val="2"/>
    </font>
    <font>
      <sz val="12"/>
      <name val="Tahoma"/>
      <family val="2"/>
    </font>
    <font>
      <sz val="12"/>
      <color rgb="FF222222"/>
      <name val="Tahoma"/>
      <family val="2"/>
    </font>
    <font>
      <sz val="11"/>
      <name val="Calibri"/>
      <family val="2"/>
    </font>
    <font>
      <b/>
      <u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10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10" fontId="4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4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0" fontId="6" fillId="0" borderId="0" xfId="0" applyNumberFormat="1" applyFont="1" applyAlignment="1">
      <alignment horizontal="center"/>
    </xf>
    <xf numFmtId="0" fontId="0" fillId="0" borderId="0" xfId="0" applyBorder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center" wrapText="1"/>
    </xf>
    <xf numFmtId="10" fontId="4" fillId="2" borderId="4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ont%20page%20attached%20to%20sheet%201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om ALAMIS"/>
      <sheetName val="Front page"/>
      <sheetName val="Sheet2"/>
    </sheetNames>
    <sheetDataSet>
      <sheetData sheetId="0">
        <row r="411">
          <cell r="F41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4" workbookViewId="0">
      <selection activeCell="B4" sqref="B4"/>
    </sheetView>
  </sheetViews>
  <sheetFormatPr defaultRowHeight="15" x14ac:dyDescent="0.25"/>
  <cols>
    <col min="1" max="1" width="13.140625" bestFit="1" customWidth="1"/>
    <col min="2" max="2" width="34.5703125" customWidth="1"/>
    <col min="4" max="4" width="11.5703125" customWidth="1"/>
    <col min="5" max="5" width="11.140625" customWidth="1"/>
    <col min="6" max="6" width="10.7109375" customWidth="1"/>
    <col min="7" max="7" width="13.42578125" customWidth="1"/>
    <col min="8" max="8" width="10.28515625" customWidth="1"/>
  </cols>
  <sheetData>
    <row r="1" spans="1:8" ht="15.75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21" t="s">
        <v>1</v>
      </c>
      <c r="B2" s="21"/>
      <c r="C2" s="21"/>
      <c r="D2" s="21"/>
      <c r="E2" s="21"/>
      <c r="F2" s="21"/>
      <c r="G2" s="21"/>
      <c r="H2" s="2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2" t="s">
        <v>2</v>
      </c>
      <c r="B4" s="3" t="s">
        <v>29</v>
      </c>
      <c r="C4" s="22" t="s">
        <v>3</v>
      </c>
      <c r="D4" s="23"/>
      <c r="E4" s="24"/>
      <c r="F4" s="2"/>
      <c r="G4" s="2"/>
      <c r="H4" s="4"/>
    </row>
    <row r="5" spans="1:8" ht="15.75" x14ac:dyDescent="0.25">
      <c r="A5" s="5" t="s">
        <v>4</v>
      </c>
      <c r="B5" s="6" t="s">
        <v>5</v>
      </c>
      <c r="C5" s="5" t="s">
        <v>6</v>
      </c>
      <c r="D5" s="5" t="s">
        <v>7</v>
      </c>
      <c r="E5" s="5" t="s">
        <v>8</v>
      </c>
      <c r="F5" s="7" t="s">
        <v>9</v>
      </c>
      <c r="G5" s="5" t="s">
        <v>10</v>
      </c>
      <c r="H5" s="8" t="s">
        <v>11</v>
      </c>
    </row>
    <row r="6" spans="1:8" ht="15.75" x14ac:dyDescent="0.25">
      <c r="A6" s="5">
        <v>1</v>
      </c>
      <c r="B6" s="9" t="s">
        <v>12</v>
      </c>
      <c r="C6" s="10">
        <v>1062</v>
      </c>
      <c r="D6" s="10">
        <v>163</v>
      </c>
      <c r="E6" s="10">
        <f>C6+D6</f>
        <v>1225</v>
      </c>
      <c r="F6" s="5">
        <v>1290</v>
      </c>
      <c r="G6" s="5">
        <f>F6-E6</f>
        <v>65</v>
      </c>
      <c r="H6" s="8">
        <f>E6/F6</f>
        <v>0.94961240310077522</v>
      </c>
    </row>
    <row r="7" spans="1:8" ht="15.75" x14ac:dyDescent="0.25">
      <c r="A7" s="5">
        <v>2</v>
      </c>
      <c r="B7" s="9" t="s">
        <v>13</v>
      </c>
      <c r="C7" s="5">
        <v>1461</v>
      </c>
      <c r="D7" s="5">
        <v>202</v>
      </c>
      <c r="E7" s="5">
        <f>C7+D7</f>
        <v>1663</v>
      </c>
      <c r="F7" s="5">
        <v>1784</v>
      </c>
      <c r="G7" s="5">
        <f t="shared" ref="G7:G20" si="0">F7-E7</f>
        <v>121</v>
      </c>
      <c r="H7" s="8">
        <f t="shared" ref="H7:H20" si="1">E7/F7</f>
        <v>0.93217488789237668</v>
      </c>
    </row>
    <row r="8" spans="1:8" ht="15.75" x14ac:dyDescent="0.25">
      <c r="A8" s="5">
        <v>3</v>
      </c>
      <c r="B8" s="9" t="s">
        <v>14</v>
      </c>
      <c r="C8" s="5">
        <v>741</v>
      </c>
      <c r="D8" s="5">
        <v>83</v>
      </c>
      <c r="E8" s="5">
        <f t="shared" ref="E8:E19" si="2">C8+D8</f>
        <v>824</v>
      </c>
      <c r="F8" s="5">
        <v>902</v>
      </c>
      <c r="G8" s="5">
        <f t="shared" si="0"/>
        <v>78</v>
      </c>
      <c r="H8" s="8">
        <f t="shared" si="1"/>
        <v>0.91352549889135259</v>
      </c>
    </row>
    <row r="9" spans="1:8" ht="15.75" x14ac:dyDescent="0.25">
      <c r="A9" s="16">
        <v>4</v>
      </c>
      <c r="B9" s="17" t="s">
        <v>15</v>
      </c>
      <c r="C9" s="16">
        <v>555</v>
      </c>
      <c r="D9" s="16">
        <v>80</v>
      </c>
      <c r="E9" s="16">
        <f t="shared" si="2"/>
        <v>635</v>
      </c>
      <c r="F9" s="16">
        <v>620</v>
      </c>
      <c r="G9" s="16">
        <f t="shared" si="0"/>
        <v>-15</v>
      </c>
      <c r="H9" s="18">
        <f t="shared" si="1"/>
        <v>1.0241935483870968</v>
      </c>
    </row>
    <row r="10" spans="1:8" ht="15.75" x14ac:dyDescent="0.25">
      <c r="A10" s="5">
        <v>5</v>
      </c>
      <c r="B10" s="9" t="s">
        <v>16</v>
      </c>
      <c r="C10" s="5">
        <v>609</v>
      </c>
      <c r="D10" s="5">
        <v>61</v>
      </c>
      <c r="E10" s="5">
        <f t="shared" si="2"/>
        <v>670</v>
      </c>
      <c r="F10" s="5">
        <v>689</v>
      </c>
      <c r="G10" s="5">
        <f t="shared" si="0"/>
        <v>19</v>
      </c>
      <c r="H10" s="8">
        <f t="shared" si="1"/>
        <v>0.97242380261248185</v>
      </c>
    </row>
    <row r="11" spans="1:8" ht="15.75" x14ac:dyDescent="0.25">
      <c r="A11" s="5">
        <v>6</v>
      </c>
      <c r="B11" s="9" t="s">
        <v>17</v>
      </c>
      <c r="C11" s="5">
        <v>1907</v>
      </c>
      <c r="D11" s="5">
        <v>224</v>
      </c>
      <c r="E11" s="5">
        <f t="shared" si="2"/>
        <v>2131</v>
      </c>
      <c r="F11" s="5">
        <v>2235</v>
      </c>
      <c r="G11" s="5">
        <f t="shared" si="0"/>
        <v>104</v>
      </c>
      <c r="H11" s="8">
        <f t="shared" si="1"/>
        <v>0.95346756152125278</v>
      </c>
    </row>
    <row r="12" spans="1:8" ht="15.75" x14ac:dyDescent="0.25">
      <c r="A12" s="5">
        <v>7</v>
      </c>
      <c r="B12" s="9" t="s">
        <v>18</v>
      </c>
      <c r="C12" s="5">
        <v>1412</v>
      </c>
      <c r="D12" s="5">
        <v>179</v>
      </c>
      <c r="E12" s="5">
        <f t="shared" si="2"/>
        <v>1591</v>
      </c>
      <c r="F12" s="5">
        <v>1732</v>
      </c>
      <c r="G12" s="5">
        <f t="shared" si="0"/>
        <v>141</v>
      </c>
      <c r="H12" s="8">
        <f t="shared" si="1"/>
        <v>0.9185912240184757</v>
      </c>
    </row>
    <row r="13" spans="1:8" ht="15.75" x14ac:dyDescent="0.25">
      <c r="A13" s="5">
        <v>8</v>
      </c>
      <c r="B13" s="9" t="s">
        <v>19</v>
      </c>
      <c r="C13" s="5">
        <v>1283</v>
      </c>
      <c r="D13" s="5">
        <v>145</v>
      </c>
      <c r="E13" s="5">
        <f t="shared" si="2"/>
        <v>1428</v>
      </c>
      <c r="F13" s="5">
        <v>1555</v>
      </c>
      <c r="G13" s="5">
        <f t="shared" si="0"/>
        <v>127</v>
      </c>
      <c r="H13" s="8">
        <f t="shared" si="1"/>
        <v>0.91832797427652735</v>
      </c>
    </row>
    <row r="14" spans="1:8" ht="15.75" x14ac:dyDescent="0.25">
      <c r="A14" s="5">
        <v>9</v>
      </c>
      <c r="B14" s="9" t="s">
        <v>20</v>
      </c>
      <c r="C14" s="5">
        <v>464</v>
      </c>
      <c r="D14" s="5">
        <v>65</v>
      </c>
      <c r="E14" s="5">
        <f t="shared" si="2"/>
        <v>529</v>
      </c>
      <c r="F14" s="5">
        <v>561</v>
      </c>
      <c r="G14" s="5">
        <f t="shared" si="0"/>
        <v>32</v>
      </c>
      <c r="H14" s="8">
        <f t="shared" si="1"/>
        <v>0.94295900178253123</v>
      </c>
    </row>
    <row r="15" spans="1:8" ht="15.75" x14ac:dyDescent="0.25">
      <c r="A15" s="5">
        <v>10</v>
      </c>
      <c r="B15" s="9" t="s">
        <v>21</v>
      </c>
      <c r="C15" s="5">
        <v>852</v>
      </c>
      <c r="D15" s="5">
        <v>122</v>
      </c>
      <c r="E15" s="5">
        <f t="shared" si="2"/>
        <v>974</v>
      </c>
      <c r="F15" s="5">
        <v>1066</v>
      </c>
      <c r="G15" s="5">
        <f t="shared" si="0"/>
        <v>92</v>
      </c>
      <c r="H15" s="8">
        <f t="shared" si="1"/>
        <v>0.91369606003752346</v>
      </c>
    </row>
    <row r="16" spans="1:8" ht="15.75" x14ac:dyDescent="0.25">
      <c r="A16" s="5">
        <v>11</v>
      </c>
      <c r="B16" s="9" t="s">
        <v>22</v>
      </c>
      <c r="C16" s="5">
        <v>1809</v>
      </c>
      <c r="D16" s="5">
        <v>318</v>
      </c>
      <c r="E16" s="5">
        <f t="shared" si="2"/>
        <v>2127</v>
      </c>
      <c r="F16" s="5">
        <v>2189</v>
      </c>
      <c r="G16" s="5">
        <f t="shared" si="0"/>
        <v>62</v>
      </c>
      <c r="H16" s="8">
        <f t="shared" si="1"/>
        <v>0.97167656464138874</v>
      </c>
    </row>
    <row r="17" spans="1:8" ht="15.75" x14ac:dyDescent="0.25">
      <c r="A17" s="5">
        <v>12</v>
      </c>
      <c r="B17" s="9" t="s">
        <v>23</v>
      </c>
      <c r="C17" s="5">
        <v>1198</v>
      </c>
      <c r="D17" s="5">
        <v>95</v>
      </c>
      <c r="E17" s="5">
        <f t="shared" si="2"/>
        <v>1293</v>
      </c>
      <c r="F17" s="5">
        <v>1400</v>
      </c>
      <c r="G17" s="5">
        <f t="shared" si="0"/>
        <v>107</v>
      </c>
      <c r="H17" s="8">
        <f t="shared" si="1"/>
        <v>0.9235714285714286</v>
      </c>
    </row>
    <row r="18" spans="1:8" ht="15.75" x14ac:dyDescent="0.25">
      <c r="A18" s="5">
        <v>13</v>
      </c>
      <c r="B18" s="9" t="s">
        <v>24</v>
      </c>
      <c r="C18" s="5">
        <v>528</v>
      </c>
      <c r="D18" s="5">
        <v>92</v>
      </c>
      <c r="E18" s="5">
        <f t="shared" si="2"/>
        <v>620</v>
      </c>
      <c r="F18" s="5">
        <v>659</v>
      </c>
      <c r="G18" s="5">
        <f t="shared" si="0"/>
        <v>39</v>
      </c>
      <c r="H18" s="8">
        <f t="shared" si="1"/>
        <v>0.94081942336874047</v>
      </c>
    </row>
    <row r="19" spans="1:8" ht="15.75" x14ac:dyDescent="0.25">
      <c r="A19" s="5" t="s">
        <v>25</v>
      </c>
      <c r="B19" s="11" t="s">
        <v>26</v>
      </c>
      <c r="C19" s="5">
        <v>88</v>
      </c>
      <c r="D19" s="5">
        <f>'[1]Total from ALAMIS'!F411</f>
        <v>0</v>
      </c>
      <c r="E19" s="5">
        <f t="shared" si="2"/>
        <v>88</v>
      </c>
      <c r="F19" s="5">
        <v>76</v>
      </c>
      <c r="G19" s="5">
        <f t="shared" si="0"/>
        <v>-12</v>
      </c>
      <c r="H19" s="8">
        <f t="shared" si="1"/>
        <v>1.1578947368421053</v>
      </c>
    </row>
    <row r="20" spans="1:8" ht="15.75" x14ac:dyDescent="0.25">
      <c r="A20" s="2"/>
      <c r="B20" s="11" t="s">
        <v>27</v>
      </c>
      <c r="C20" s="5">
        <f>SUM(C6:C19)</f>
        <v>13969</v>
      </c>
      <c r="D20" s="5">
        <f t="shared" ref="D20:F20" si="3">SUM(D6:D19)</f>
        <v>1829</v>
      </c>
      <c r="E20" s="5">
        <f t="shared" si="3"/>
        <v>15798</v>
      </c>
      <c r="F20" s="5">
        <f t="shared" si="3"/>
        <v>16758</v>
      </c>
      <c r="G20" s="5">
        <f t="shared" si="0"/>
        <v>960</v>
      </c>
      <c r="H20" s="8">
        <f t="shared" si="1"/>
        <v>0.94271392767633366</v>
      </c>
    </row>
    <row r="21" spans="1:8" x14ac:dyDescent="0.25">
      <c r="A21" s="12"/>
      <c r="B21" s="13"/>
      <c r="C21" s="12"/>
      <c r="D21" s="12"/>
      <c r="E21" s="12"/>
      <c r="F21" s="12"/>
      <c r="G21" s="12"/>
      <c r="H21" s="14"/>
    </row>
    <row r="22" spans="1:8" x14ac:dyDescent="0.25">
      <c r="A22" s="25" t="s">
        <v>28</v>
      </c>
      <c r="B22" s="25"/>
      <c r="C22" s="25"/>
      <c r="D22" s="25"/>
      <c r="E22" s="25"/>
      <c r="F22" s="25"/>
      <c r="G22" s="25"/>
      <c r="H22" s="25"/>
    </row>
    <row r="23" spans="1:8" x14ac:dyDescent="0.25">
      <c r="A23" s="15"/>
      <c r="B23" s="15"/>
      <c r="C23" s="15"/>
      <c r="D23" s="15"/>
      <c r="E23" s="15"/>
      <c r="F23" s="15"/>
      <c r="G23" s="15"/>
      <c r="H23" s="15"/>
    </row>
    <row r="24" spans="1:8" x14ac:dyDescent="0.25">
      <c r="A24" s="15"/>
      <c r="B24" s="15"/>
      <c r="C24" s="15"/>
      <c r="D24" s="15"/>
      <c r="E24" s="15"/>
      <c r="F24" s="15"/>
      <c r="G24" s="15"/>
      <c r="H24" s="15"/>
    </row>
    <row r="25" spans="1:8" x14ac:dyDescent="0.25">
      <c r="A25" s="15"/>
      <c r="B25" s="15"/>
      <c r="C25" s="15"/>
      <c r="D25" s="15"/>
      <c r="E25" s="15"/>
      <c r="F25" s="15"/>
      <c r="G25" s="15"/>
      <c r="H25" s="15"/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  <row r="27" spans="1:8" x14ac:dyDescent="0.25">
      <c r="A27" s="19"/>
      <c r="B27" s="15"/>
      <c r="C27" s="15"/>
      <c r="D27" s="15"/>
      <c r="E27" s="15"/>
      <c r="F27" s="15"/>
      <c r="G27" s="15"/>
      <c r="H27" s="15"/>
    </row>
    <row r="28" spans="1:8" x14ac:dyDescent="0.25">
      <c r="A28" s="19"/>
      <c r="B28" s="15"/>
      <c r="C28" s="15"/>
      <c r="D28" s="15"/>
      <c r="E28" s="15"/>
      <c r="F28" s="15"/>
      <c r="G28" s="15"/>
      <c r="H28" s="15"/>
    </row>
    <row r="29" spans="1:8" x14ac:dyDescent="0.25">
      <c r="A29" s="19"/>
      <c r="B29" s="15"/>
      <c r="C29" s="15"/>
      <c r="D29" s="15"/>
      <c r="E29" s="15"/>
      <c r="F29" s="15"/>
      <c r="G29" s="15"/>
      <c r="H29" s="15"/>
    </row>
    <row r="30" spans="1:8" x14ac:dyDescent="0.25">
      <c r="A30" s="19"/>
    </row>
  </sheetData>
  <mergeCells count="4">
    <mergeCell ref="A1:H1"/>
    <mergeCell ref="A2:H2"/>
    <mergeCell ref="C4:E4"/>
    <mergeCell ref="A22:H22"/>
  </mergeCells>
  <pageMargins left="0.7" right="0.7" top="0.75" bottom="0.75" header="0.3" footer="0.3"/>
  <pageSetup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2022-07-27T13:59:38Z</cp:lastPrinted>
  <dcterms:created xsi:type="dcterms:W3CDTF">2022-01-27T14:25:57Z</dcterms:created>
  <dcterms:modified xsi:type="dcterms:W3CDTF">2022-08-02T13:08:40Z</dcterms:modified>
</cp:coreProperties>
</file>